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935" windowHeight="7365" activeTab="1"/>
  </bookViews>
  <sheets>
    <sheet name="INGRESOS" sheetId="1" r:id="rId1"/>
    <sheet name="GASTOS" sheetId="2" r:id="rId2"/>
  </sheets>
  <calcPr calcId="124519"/>
</workbook>
</file>

<file path=xl/calcChain.xml><?xml version="1.0" encoding="utf-8"?>
<calcChain xmlns="http://schemas.openxmlformats.org/spreadsheetml/2006/main">
  <c r="J22" i="2"/>
  <c r="I22"/>
  <c r="D22"/>
  <c r="J21"/>
  <c r="I21"/>
  <c r="D21"/>
  <c r="J20"/>
  <c r="I20"/>
  <c r="D20"/>
  <c r="J19"/>
  <c r="I19"/>
  <c r="D19"/>
  <c r="J18"/>
  <c r="I18"/>
  <c r="D18"/>
  <c r="J17"/>
  <c r="I17"/>
  <c r="D17"/>
  <c r="J16"/>
  <c r="I16"/>
  <c r="D16"/>
  <c r="J15"/>
  <c r="I15"/>
  <c r="D15"/>
  <c r="J14"/>
  <c r="I14"/>
  <c r="D14"/>
  <c r="J13"/>
  <c r="I13"/>
  <c r="D13"/>
  <c r="J12"/>
  <c r="I12"/>
  <c r="D12"/>
  <c r="J11"/>
  <c r="I11"/>
  <c r="D11"/>
  <c r="J10"/>
  <c r="I10"/>
  <c r="D10"/>
  <c r="J9"/>
  <c r="I9"/>
  <c r="D9"/>
  <c r="J8"/>
  <c r="I8"/>
  <c r="D8"/>
  <c r="J7"/>
  <c r="I7"/>
  <c r="D7"/>
  <c r="J6"/>
  <c r="I6"/>
  <c r="D6"/>
  <c r="I21" i="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</calcChain>
</file>

<file path=xl/sharedStrings.xml><?xml version="1.0" encoding="utf-8"?>
<sst xmlns="http://schemas.openxmlformats.org/spreadsheetml/2006/main" count="89" uniqueCount="79">
  <si>
    <t>SOCIEDAD TELEVISION DEL PACIFICO LTDA. - TELEPACIFICO</t>
  </si>
  <si>
    <t>INFORME DE EJECUCION PTTAL. DE INGRESOS MARZO DE 2015</t>
  </si>
  <si>
    <t>Código</t>
  </si>
  <si>
    <t>Nombre</t>
  </si>
  <si>
    <t>PRESUPUESTO APROBADO</t>
  </si>
  <si>
    <t>ADICIONES</t>
  </si>
  <si>
    <t>APROPIACION DEFINITIVA</t>
  </si>
  <si>
    <t>EJECUCIONES DEL MES</t>
  </si>
  <si>
    <t>EJECUCIONES ACUMULADAS</t>
  </si>
  <si>
    <t>SALDO POR EJECUTAR</t>
  </si>
  <si>
    <t>% EJECUTADO</t>
  </si>
  <si>
    <t xml:space="preserve">  1</t>
  </si>
  <si>
    <t>DISPONIBILIDAD INICIAL</t>
  </si>
  <si>
    <t xml:space="preserve">  2</t>
  </si>
  <si>
    <t>INGRESOS CORRIENTES</t>
  </si>
  <si>
    <t xml:space="preserve">  212</t>
  </si>
  <si>
    <t>VENTA DE SERVICIOS</t>
  </si>
  <si>
    <t xml:space="preserve">  2121</t>
  </si>
  <si>
    <t>CESION DE DERECHOS</t>
  </si>
  <si>
    <t xml:space="preserve">  2122</t>
  </si>
  <si>
    <t>CODIFICACION</t>
  </si>
  <si>
    <t xml:space="preserve">  2123</t>
  </si>
  <si>
    <t>SERVICIOS ESPECIALES</t>
  </si>
  <si>
    <t xml:space="preserve">  213</t>
  </si>
  <si>
    <t>COMERCIALIZACION</t>
  </si>
  <si>
    <t xml:space="preserve">  2131</t>
  </si>
  <si>
    <t>LEY 14</t>
  </si>
  <si>
    <t xml:space="preserve">  2132</t>
  </si>
  <si>
    <t>PROGRAMAS PROPIOS</t>
  </si>
  <si>
    <t xml:space="preserve">  2133</t>
  </si>
  <si>
    <t>COMERCIALIZACION VENTA DE DERECHOS</t>
  </si>
  <si>
    <t xml:space="preserve">  214</t>
  </si>
  <si>
    <t>OTROS INGRESOS DE EXPLOTACION</t>
  </si>
  <si>
    <t xml:space="preserve">  2141</t>
  </si>
  <si>
    <t>RENTAS CONTRACTUALES</t>
  </si>
  <si>
    <t xml:space="preserve">  22</t>
  </si>
  <si>
    <t>APORTES</t>
  </si>
  <si>
    <t xml:space="preserve">  23</t>
  </si>
  <si>
    <t>OTROS INGRESOS CORRIENTES</t>
  </si>
  <si>
    <t xml:space="preserve">  3</t>
  </si>
  <si>
    <t>INGRESOS DE CAPITAL</t>
  </si>
  <si>
    <t>I</t>
  </si>
  <si>
    <t>Presupuesto de Ingresos</t>
  </si>
  <si>
    <t>INFORME DE EJECUCION PTTAL. DE GASTOS MARZO DE 2015</t>
  </si>
  <si>
    <t>APROPIACION DISPONIBLE</t>
  </si>
  <si>
    <t>DISPONIBILIDADES ACUMULADAS</t>
  </si>
  <si>
    <t>REGISTROS ACUMULADOS</t>
  </si>
  <si>
    <t>GIROS ACUMULADOS</t>
  </si>
  <si>
    <t>% REGP</t>
  </si>
  <si>
    <t>GASTOS DE FUNCIONAMIENTO</t>
  </si>
  <si>
    <t xml:space="preserve">  11</t>
  </si>
  <si>
    <t>GASTOS DE PERSONAL</t>
  </si>
  <si>
    <t xml:space="preserve">  12</t>
  </si>
  <si>
    <t>GASTOS GENERALES</t>
  </si>
  <si>
    <t xml:space="preserve">  13</t>
  </si>
  <si>
    <t xml:space="preserve">TRANSFERENCIAS </t>
  </si>
  <si>
    <t>GASTOS DE OPERACION COMERCIAL</t>
  </si>
  <si>
    <t xml:space="preserve">  21</t>
  </si>
  <si>
    <t>PROGRAMACION HABITUAL</t>
  </si>
  <si>
    <t xml:space="preserve">GASTOS DE COMERCIALIZACION </t>
  </si>
  <si>
    <t>PROGRAMACION</t>
  </si>
  <si>
    <t xml:space="preserve">  24</t>
  </si>
  <si>
    <t>MANTENIMIENTO ESTACIONES</t>
  </si>
  <si>
    <t xml:space="preserve">  25</t>
  </si>
  <si>
    <t>INSUMOS PARA EQUIPOS</t>
  </si>
  <si>
    <t xml:space="preserve">  4</t>
  </si>
  <si>
    <t>GASTOS DE INVERSION</t>
  </si>
  <si>
    <t xml:space="preserve">  41</t>
  </si>
  <si>
    <t>PROYECTOS DE INVERSION TECNICA</t>
  </si>
  <si>
    <t xml:space="preserve">  42</t>
  </si>
  <si>
    <t>GASTOS DE INVERSION SOCIAL -PRODUCCION</t>
  </si>
  <si>
    <t xml:space="preserve">  43</t>
  </si>
  <si>
    <t>GASTOS DE INVERSION PLANEACION</t>
  </si>
  <si>
    <t xml:space="preserve">  44</t>
  </si>
  <si>
    <t>GASTOS DE INVERSION COMERCIALIZACION</t>
  </si>
  <si>
    <t xml:space="preserve">  45</t>
  </si>
  <si>
    <t>GASTOS DE INVERSION NIIF</t>
  </si>
  <si>
    <t>E</t>
  </si>
  <si>
    <t>Presupuesto de Egresos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</si>
</sst>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" fontId="0" fillId="2" borderId="2" xfId="0" applyNumberFormat="1" applyFill="1" applyBorder="1"/>
    <xf numFmtId="10" fontId="0" fillId="2" borderId="3" xfId="0" applyNumberForma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4" fontId="0" fillId="2" borderId="7" xfId="0" applyNumberFormat="1" applyFill="1" applyBorder="1"/>
    <xf numFmtId="10" fontId="0" fillId="2" borderId="8" xfId="0" applyNumberFormat="1" applyFill="1" applyBorder="1"/>
    <xf numFmtId="0" fontId="2" fillId="3" borderId="9" xfId="0" applyNumberFormat="1" applyFont="1" applyFill="1" applyBorder="1" applyAlignment="1">
      <alignment horizontal="center" wrapText="1"/>
    </xf>
    <xf numFmtId="0" fontId="2" fillId="3" borderId="10" xfId="0" applyNumberFormat="1" applyFont="1" applyFill="1" applyBorder="1" applyAlignment="1">
      <alignment horizontal="center" wrapText="1"/>
    </xf>
    <xf numFmtId="4" fontId="2" fillId="3" borderId="10" xfId="0" applyNumberFormat="1" applyFont="1" applyFill="1" applyBorder="1" applyAlignment="1">
      <alignment horizontal="center" wrapText="1"/>
    </xf>
    <xf numFmtId="10" fontId="2" fillId="3" borderId="11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12" xfId="0" quotePrefix="1" applyNumberFormat="1" applyFont="1" applyFill="1" applyBorder="1"/>
    <xf numFmtId="0" fontId="1" fillId="0" borderId="13" xfId="0" quotePrefix="1" applyNumberFormat="1" applyFont="1" applyFill="1" applyBorder="1"/>
    <xf numFmtId="4" fontId="1" fillId="0" borderId="13" xfId="0" applyNumberFormat="1" applyFont="1" applyFill="1" applyBorder="1"/>
    <xf numFmtId="10" fontId="1" fillId="0" borderId="14" xfId="0" applyNumberFormat="1" applyFont="1" applyFill="1" applyBorder="1"/>
    <xf numFmtId="0" fontId="1" fillId="0" borderId="0" xfId="0" applyFont="1"/>
    <xf numFmtId="0" fontId="0" fillId="0" borderId="12" xfId="0" quotePrefix="1" applyNumberFormat="1" applyFont="1" applyFill="1" applyBorder="1"/>
    <xf numFmtId="0" fontId="0" fillId="0" borderId="13" xfId="0" quotePrefix="1" applyNumberFormat="1" applyFont="1" applyFill="1" applyBorder="1"/>
    <xf numFmtId="4" fontId="0" fillId="0" borderId="13" xfId="0" applyNumberFormat="1" applyFont="1" applyFill="1" applyBorder="1"/>
    <xf numFmtId="10" fontId="0" fillId="0" borderId="14" xfId="0" applyNumberFormat="1" applyFont="1" applyFill="1" applyBorder="1"/>
    <xf numFmtId="0" fontId="1" fillId="3" borderId="15" xfId="0" quotePrefix="1" applyNumberFormat="1" applyFont="1" applyFill="1" applyBorder="1"/>
    <xf numFmtId="0" fontId="1" fillId="3" borderId="16" xfId="0" quotePrefix="1" applyNumberFormat="1" applyFont="1" applyFill="1" applyBorder="1"/>
    <xf numFmtId="4" fontId="1" fillId="3" borderId="16" xfId="0" applyNumberFormat="1" applyFont="1" applyFill="1" applyBorder="1"/>
    <xf numFmtId="10" fontId="1" fillId="3" borderId="17" xfId="0" applyNumberFormat="1" applyFont="1" applyFill="1" applyBorder="1"/>
    <xf numFmtId="4" fontId="0" fillId="0" borderId="0" xfId="0" applyNumberFormat="1"/>
    <xf numFmtId="10" fontId="0" fillId="0" borderId="0" xfId="0" applyNumberFormat="1"/>
    <xf numFmtId="10" fontId="0" fillId="2" borderId="2" xfId="0" applyNumberFormat="1" applyFill="1" applyBorder="1"/>
    <xf numFmtId="10" fontId="0" fillId="2" borderId="7" xfId="0" applyNumberFormat="1" applyFill="1" applyBorder="1"/>
    <xf numFmtId="0" fontId="2" fillId="3" borderId="15" xfId="0" applyNumberFormat="1" applyFont="1" applyFill="1" applyBorder="1" applyAlignment="1">
      <alignment horizontal="center" wrapText="1"/>
    </xf>
    <xf numFmtId="0" fontId="2" fillId="3" borderId="16" xfId="0" applyNumberFormat="1" applyFont="1" applyFill="1" applyBorder="1" applyAlignment="1">
      <alignment horizontal="center" wrapText="1"/>
    </xf>
    <xf numFmtId="4" fontId="2" fillId="3" borderId="16" xfId="0" applyNumberFormat="1" applyFont="1" applyFill="1" applyBorder="1" applyAlignment="1">
      <alignment horizontal="center" wrapText="1"/>
    </xf>
    <xf numFmtId="10" fontId="2" fillId="3" borderId="16" xfId="0" applyNumberFormat="1" applyFont="1" applyFill="1" applyBorder="1" applyAlignment="1">
      <alignment horizontal="center" wrapText="1"/>
    </xf>
    <xf numFmtId="10" fontId="2" fillId="3" borderId="17" xfId="0" applyNumberFormat="1" applyFont="1" applyFill="1" applyBorder="1" applyAlignment="1">
      <alignment horizontal="center" wrapText="1"/>
    </xf>
    <xf numFmtId="0" fontId="1" fillId="0" borderId="9" xfId="0" quotePrefix="1" applyNumberFormat="1" applyFont="1" applyFill="1" applyBorder="1"/>
    <xf numFmtId="0" fontId="1" fillId="0" borderId="10" xfId="0" quotePrefix="1" applyNumberFormat="1" applyFont="1" applyFill="1" applyBorder="1"/>
    <xf numFmtId="4" fontId="1" fillId="0" borderId="10" xfId="0" applyNumberFormat="1" applyFont="1" applyFill="1" applyBorder="1"/>
    <xf numFmtId="10" fontId="1" fillId="0" borderId="10" xfId="0" applyNumberFormat="1" applyFont="1" applyFill="1" applyBorder="1"/>
    <xf numFmtId="10" fontId="1" fillId="0" borderId="11" xfId="0" applyNumberFormat="1" applyFont="1" applyFill="1" applyBorder="1"/>
    <xf numFmtId="10" fontId="0" fillId="0" borderId="13" xfId="0" applyNumberFormat="1" applyFont="1" applyFill="1" applyBorder="1"/>
    <xf numFmtId="10" fontId="1" fillId="0" borderId="13" xfId="0" applyNumberFormat="1" applyFont="1" applyFill="1" applyBorder="1"/>
    <xf numFmtId="10" fontId="1" fillId="3" borderId="16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B27" sqref="B27"/>
    </sheetView>
  </sheetViews>
  <sheetFormatPr baseColWidth="10" defaultRowHeight="15"/>
  <cols>
    <col min="1" max="1" width="6.28515625" bestFit="1" customWidth="1"/>
    <col min="2" max="2" width="38.28515625" bestFit="1" customWidth="1"/>
    <col min="3" max="3" width="16.42578125" style="30" bestFit="1" customWidth="1"/>
    <col min="4" max="4" width="9.42578125" style="30" bestFit="1" customWidth="1"/>
    <col min="5" max="5" width="16.42578125" style="30" bestFit="1" customWidth="1"/>
    <col min="6" max="6" width="15.28515625" style="30" bestFit="1" customWidth="1"/>
    <col min="7" max="7" width="17.7109375" style="30" customWidth="1"/>
    <col min="8" max="8" width="16.42578125" style="30" bestFit="1" customWidth="1"/>
    <col min="9" max="9" width="10.140625" style="31" bestFit="1" customWidth="1"/>
  </cols>
  <sheetData>
    <row r="1" spans="1:9">
      <c r="A1" s="1"/>
      <c r="B1" s="2"/>
      <c r="C1" s="3"/>
      <c r="D1" s="3"/>
      <c r="E1" s="3"/>
      <c r="F1" s="3"/>
      <c r="G1" s="3"/>
      <c r="H1" s="3"/>
      <c r="I1" s="4"/>
    </row>
    <row r="2" spans="1:9">
      <c r="A2" s="5" t="s">
        <v>0</v>
      </c>
      <c r="B2" s="6"/>
      <c r="C2" s="6"/>
      <c r="D2" s="6"/>
      <c r="E2" s="6"/>
      <c r="F2" s="6"/>
      <c r="G2" s="6"/>
      <c r="H2" s="6"/>
      <c r="I2" s="7"/>
    </row>
    <row r="3" spans="1:9">
      <c r="A3" s="5" t="s">
        <v>1</v>
      </c>
      <c r="B3" s="6"/>
      <c r="C3" s="6"/>
      <c r="D3" s="6"/>
      <c r="E3" s="6"/>
      <c r="F3" s="6"/>
      <c r="G3" s="6"/>
      <c r="H3" s="6"/>
      <c r="I3" s="7"/>
    </row>
    <row r="4" spans="1:9" ht="15.75" thickBot="1">
      <c r="A4" s="8"/>
      <c r="B4" s="9"/>
      <c r="C4" s="10"/>
      <c r="D4" s="10"/>
      <c r="E4" s="10"/>
      <c r="F4" s="10"/>
      <c r="G4" s="10"/>
      <c r="H4" s="10"/>
      <c r="I4" s="11"/>
    </row>
    <row r="5" spans="1:9" s="16" customFormat="1" ht="38.25">
      <c r="A5" s="12" t="s">
        <v>2</v>
      </c>
      <c r="B5" s="13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5" t="s">
        <v>10</v>
      </c>
    </row>
    <row r="6" spans="1:9" s="21" customFormat="1">
      <c r="A6" s="17" t="s">
        <v>11</v>
      </c>
      <c r="B6" s="18" t="s">
        <v>12</v>
      </c>
      <c r="C6" s="19">
        <v>5533772000</v>
      </c>
      <c r="D6" s="19">
        <v>0</v>
      </c>
      <c r="E6" s="19">
        <v>5533772000</v>
      </c>
      <c r="F6" s="19">
        <v>0</v>
      </c>
      <c r="G6" s="19">
        <v>4948934751.1300001</v>
      </c>
      <c r="H6" s="19">
        <f t="shared" ref="H6:H21" si="0">E6-G6</f>
        <v>584837248.86999989</v>
      </c>
      <c r="I6" s="20">
        <f t="shared" ref="I6:I21" si="1">G6/E6</f>
        <v>0.89431489969771072</v>
      </c>
    </row>
    <row r="7" spans="1:9" s="21" customFormat="1">
      <c r="A7" s="17" t="s">
        <v>13</v>
      </c>
      <c r="B7" s="18" t="s">
        <v>14</v>
      </c>
      <c r="C7" s="19">
        <v>16964754889</v>
      </c>
      <c r="D7" s="19">
        <v>0</v>
      </c>
      <c r="E7" s="19">
        <v>16964754889</v>
      </c>
      <c r="F7" s="19">
        <v>998818545.26999998</v>
      </c>
      <c r="G7" s="19">
        <v>2436721570.46</v>
      </c>
      <c r="H7" s="19">
        <f t="shared" si="0"/>
        <v>14528033318.540001</v>
      </c>
      <c r="I7" s="20">
        <f t="shared" si="1"/>
        <v>0.14363435171350328</v>
      </c>
    </row>
    <row r="8" spans="1:9">
      <c r="A8" s="22" t="s">
        <v>15</v>
      </c>
      <c r="B8" s="23" t="s">
        <v>16</v>
      </c>
      <c r="C8" s="24">
        <v>4937112295</v>
      </c>
      <c r="D8" s="24">
        <v>0</v>
      </c>
      <c r="E8" s="24">
        <v>4937112295</v>
      </c>
      <c r="F8" s="24">
        <v>816044861.40999997</v>
      </c>
      <c r="G8" s="24">
        <v>1541519368.7</v>
      </c>
      <c r="H8" s="24">
        <f t="shared" si="0"/>
        <v>3395592926.3000002</v>
      </c>
      <c r="I8" s="25">
        <f t="shared" si="1"/>
        <v>0.31223097158660029</v>
      </c>
    </row>
    <row r="9" spans="1:9">
      <c r="A9" s="22" t="s">
        <v>17</v>
      </c>
      <c r="B9" s="23" t="s">
        <v>18</v>
      </c>
      <c r="C9" s="24">
        <v>2850674809</v>
      </c>
      <c r="D9" s="24">
        <v>0</v>
      </c>
      <c r="E9" s="24">
        <v>2850674809</v>
      </c>
      <c r="F9" s="24">
        <v>329616893.18000001</v>
      </c>
      <c r="G9" s="24">
        <v>727209824.17999995</v>
      </c>
      <c r="H9" s="24">
        <f t="shared" si="0"/>
        <v>2123464984.8200002</v>
      </c>
      <c r="I9" s="25">
        <f t="shared" si="1"/>
        <v>0.2551009402700341</v>
      </c>
    </row>
    <row r="10" spans="1:9">
      <c r="A10" s="22" t="s">
        <v>19</v>
      </c>
      <c r="B10" s="23" t="s">
        <v>20</v>
      </c>
      <c r="C10" s="24">
        <v>25464624</v>
      </c>
      <c r="D10" s="24">
        <v>0</v>
      </c>
      <c r="E10" s="24">
        <v>25464624</v>
      </c>
      <c r="F10" s="24">
        <v>1183001.95</v>
      </c>
      <c r="G10" s="24">
        <v>3363248.2</v>
      </c>
      <c r="H10" s="24">
        <f t="shared" si="0"/>
        <v>22101375.800000001</v>
      </c>
      <c r="I10" s="25">
        <f t="shared" si="1"/>
        <v>0.13207531358012592</v>
      </c>
    </row>
    <row r="11" spans="1:9">
      <c r="A11" s="22" t="s">
        <v>21</v>
      </c>
      <c r="B11" s="23" t="s">
        <v>22</v>
      </c>
      <c r="C11" s="24">
        <v>2060972862</v>
      </c>
      <c r="D11" s="24">
        <v>0</v>
      </c>
      <c r="E11" s="24">
        <v>2060972862</v>
      </c>
      <c r="F11" s="24">
        <v>485244966.27999997</v>
      </c>
      <c r="G11" s="24">
        <v>810946296.32000005</v>
      </c>
      <c r="H11" s="24">
        <f t="shared" si="0"/>
        <v>1250026565.6799998</v>
      </c>
      <c r="I11" s="25">
        <f t="shared" si="1"/>
        <v>0.39347742576922878</v>
      </c>
    </row>
    <row r="12" spans="1:9">
      <c r="A12" s="22" t="s">
        <v>23</v>
      </c>
      <c r="B12" s="23" t="s">
        <v>24</v>
      </c>
      <c r="C12" s="24">
        <v>1987848200</v>
      </c>
      <c r="D12" s="24">
        <v>0</v>
      </c>
      <c r="E12" s="24">
        <v>1987848200</v>
      </c>
      <c r="F12" s="24">
        <v>123718853.70999999</v>
      </c>
      <c r="G12" s="24">
        <v>438173032.32999998</v>
      </c>
      <c r="H12" s="24">
        <f t="shared" si="0"/>
        <v>1549675167.6700001</v>
      </c>
      <c r="I12" s="25">
        <f t="shared" si="1"/>
        <v>0.22042580129106437</v>
      </c>
    </row>
    <row r="13" spans="1:9">
      <c r="A13" s="22" t="s">
        <v>25</v>
      </c>
      <c r="B13" s="23" t="s">
        <v>26</v>
      </c>
      <c r="C13" s="24">
        <v>110000000</v>
      </c>
      <c r="D13" s="24">
        <v>0</v>
      </c>
      <c r="E13" s="24">
        <v>110000000</v>
      </c>
      <c r="F13" s="24">
        <v>8056848</v>
      </c>
      <c r="G13" s="24">
        <v>13413670.279999999</v>
      </c>
      <c r="H13" s="24">
        <f t="shared" si="0"/>
        <v>96586329.719999999</v>
      </c>
      <c r="I13" s="25">
        <f t="shared" si="1"/>
        <v>0.12194245709090909</v>
      </c>
    </row>
    <row r="14" spans="1:9">
      <c r="A14" s="22" t="s">
        <v>27</v>
      </c>
      <c r="B14" s="23" t="s">
        <v>28</v>
      </c>
      <c r="C14" s="24">
        <v>1877847200</v>
      </c>
      <c r="D14" s="24">
        <v>0</v>
      </c>
      <c r="E14" s="24">
        <v>1877847200</v>
      </c>
      <c r="F14" s="24">
        <v>115604513.70999999</v>
      </c>
      <c r="G14" s="24">
        <v>423982320.05000001</v>
      </c>
      <c r="H14" s="24">
        <f t="shared" si="0"/>
        <v>1453864879.95</v>
      </c>
      <c r="I14" s="25">
        <f t="shared" si="1"/>
        <v>0.22578105399097434</v>
      </c>
    </row>
    <row r="15" spans="1:9">
      <c r="A15" s="22" t="s">
        <v>29</v>
      </c>
      <c r="B15" s="23" t="s">
        <v>30</v>
      </c>
      <c r="C15" s="24">
        <v>1000</v>
      </c>
      <c r="D15" s="24">
        <v>0</v>
      </c>
      <c r="E15" s="24">
        <v>1000</v>
      </c>
      <c r="F15" s="24">
        <v>57492</v>
      </c>
      <c r="G15" s="24">
        <v>777042</v>
      </c>
      <c r="H15" s="24">
        <f t="shared" si="0"/>
        <v>-776042</v>
      </c>
      <c r="I15" s="25">
        <f t="shared" si="1"/>
        <v>777.04200000000003</v>
      </c>
    </row>
    <row r="16" spans="1:9" s="21" customFormat="1">
      <c r="A16" s="17" t="s">
        <v>31</v>
      </c>
      <c r="B16" s="18" t="s">
        <v>32</v>
      </c>
      <c r="C16" s="19">
        <v>2185281094</v>
      </c>
      <c r="D16" s="19">
        <v>0</v>
      </c>
      <c r="E16" s="19">
        <v>2185281094</v>
      </c>
      <c r="F16" s="19">
        <v>59054830.149999999</v>
      </c>
      <c r="G16" s="19">
        <v>370743342.82999998</v>
      </c>
      <c r="H16" s="19">
        <f t="shared" si="0"/>
        <v>1814537751.1700001</v>
      </c>
      <c r="I16" s="20">
        <f t="shared" si="1"/>
        <v>0.16965476150776601</v>
      </c>
    </row>
    <row r="17" spans="1:9">
      <c r="A17" s="22" t="s">
        <v>33</v>
      </c>
      <c r="B17" s="23" t="s">
        <v>34</v>
      </c>
      <c r="C17" s="24">
        <v>2185281094</v>
      </c>
      <c r="D17" s="24">
        <v>0</v>
      </c>
      <c r="E17" s="24">
        <v>2185281094</v>
      </c>
      <c r="F17" s="24">
        <v>59054830.149999999</v>
      </c>
      <c r="G17" s="24">
        <v>370743342.82999998</v>
      </c>
      <c r="H17" s="24">
        <f t="shared" si="0"/>
        <v>1814537751.1700001</v>
      </c>
      <c r="I17" s="25">
        <f t="shared" si="1"/>
        <v>0.16965476150776601</v>
      </c>
    </row>
    <row r="18" spans="1:9" s="21" customFormat="1">
      <c r="A18" s="17" t="s">
        <v>35</v>
      </c>
      <c r="B18" s="18" t="s">
        <v>36</v>
      </c>
      <c r="C18" s="19">
        <v>7654512300</v>
      </c>
      <c r="D18" s="19">
        <v>0</v>
      </c>
      <c r="E18" s="19">
        <v>7654512300</v>
      </c>
      <c r="F18" s="19">
        <v>0</v>
      </c>
      <c r="G18" s="19">
        <v>0</v>
      </c>
      <c r="H18" s="19">
        <f t="shared" si="0"/>
        <v>7654512300</v>
      </c>
      <c r="I18" s="20">
        <f t="shared" si="1"/>
        <v>0</v>
      </c>
    </row>
    <row r="19" spans="1:9">
      <c r="A19" s="22" t="s">
        <v>37</v>
      </c>
      <c r="B19" s="23" t="s">
        <v>38</v>
      </c>
      <c r="C19" s="24">
        <v>200001000</v>
      </c>
      <c r="D19" s="24">
        <v>0</v>
      </c>
      <c r="E19" s="24">
        <v>200001000</v>
      </c>
      <c r="F19" s="24">
        <v>0</v>
      </c>
      <c r="G19" s="24">
        <v>86285826.599999994</v>
      </c>
      <c r="H19" s="24">
        <f t="shared" si="0"/>
        <v>113715173.40000001</v>
      </c>
      <c r="I19" s="25">
        <f t="shared" si="1"/>
        <v>0.43142697586512063</v>
      </c>
    </row>
    <row r="20" spans="1:9" s="21" customFormat="1" ht="15.75" thickBot="1">
      <c r="A20" s="17" t="s">
        <v>39</v>
      </c>
      <c r="B20" s="18" t="s">
        <v>40</v>
      </c>
      <c r="C20" s="19">
        <v>140001000</v>
      </c>
      <c r="D20" s="19">
        <v>0</v>
      </c>
      <c r="E20" s="19">
        <v>140001000</v>
      </c>
      <c r="F20" s="19">
        <v>3515046.24</v>
      </c>
      <c r="G20" s="19">
        <v>45184001.939999998</v>
      </c>
      <c r="H20" s="19">
        <f t="shared" si="0"/>
        <v>94816998.060000002</v>
      </c>
      <c r="I20" s="20">
        <f t="shared" si="1"/>
        <v>0.3227405657102449</v>
      </c>
    </row>
    <row r="21" spans="1:9" ht="15.75" thickBot="1">
      <c r="A21" s="26" t="s">
        <v>41</v>
      </c>
      <c r="B21" s="27" t="s">
        <v>42</v>
      </c>
      <c r="C21" s="28">
        <v>22638527889</v>
      </c>
      <c r="D21" s="28">
        <v>0</v>
      </c>
      <c r="E21" s="28">
        <v>22638527889</v>
      </c>
      <c r="F21" s="28">
        <v>1002333591.51</v>
      </c>
      <c r="G21" s="28">
        <v>7430840323.5299997</v>
      </c>
      <c r="H21" s="28">
        <f t="shared" si="0"/>
        <v>15207687565.470001</v>
      </c>
      <c r="I21" s="29">
        <f t="shared" si="1"/>
        <v>0.32823867170005455</v>
      </c>
    </row>
  </sheetData>
  <mergeCells count="2">
    <mergeCell ref="A2:I2"/>
    <mergeCell ref="A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6" sqref="B16"/>
    </sheetView>
  </sheetViews>
  <sheetFormatPr baseColWidth="10" defaultRowHeight="15"/>
  <cols>
    <col min="2" max="2" width="45.7109375" customWidth="1"/>
    <col min="3" max="8" width="17.5703125" style="30" customWidth="1"/>
    <col min="9" max="10" width="11.42578125" style="31"/>
  </cols>
  <sheetData>
    <row r="1" spans="1:10">
      <c r="A1" s="1"/>
      <c r="B1" s="2"/>
      <c r="C1" s="3"/>
      <c r="D1" s="3"/>
      <c r="E1" s="3"/>
      <c r="F1" s="3"/>
      <c r="G1" s="3"/>
      <c r="H1" s="3"/>
      <c r="I1" s="32"/>
      <c r="J1" s="4"/>
    </row>
    <row r="2" spans="1:10">
      <c r="A2" s="5" t="s">
        <v>0</v>
      </c>
      <c r="B2" s="6"/>
      <c r="C2" s="6"/>
      <c r="D2" s="6"/>
      <c r="E2" s="6"/>
      <c r="F2" s="6"/>
      <c r="G2" s="6"/>
      <c r="H2" s="6"/>
      <c r="I2" s="6"/>
      <c r="J2" s="7"/>
    </row>
    <row r="3" spans="1:10">
      <c r="A3" s="5" t="s">
        <v>43</v>
      </c>
      <c r="B3" s="6"/>
      <c r="C3" s="6"/>
      <c r="D3" s="6"/>
      <c r="E3" s="6"/>
      <c r="F3" s="6"/>
      <c r="G3" s="6"/>
      <c r="H3" s="6"/>
      <c r="I3" s="6"/>
      <c r="J3" s="7"/>
    </row>
    <row r="4" spans="1:10" ht="15.75" thickBot="1">
      <c r="A4" s="8"/>
      <c r="B4" s="9"/>
      <c r="C4" s="10"/>
      <c r="D4" s="10"/>
      <c r="E4" s="10"/>
      <c r="F4" s="10"/>
      <c r="G4" s="10"/>
      <c r="H4" s="10"/>
      <c r="I4" s="33"/>
      <c r="J4" s="11"/>
    </row>
    <row r="5" spans="1:10" s="16" customFormat="1" ht="51.75" thickBot="1">
      <c r="A5" s="34" t="s">
        <v>2</v>
      </c>
      <c r="B5" s="35" t="s">
        <v>3</v>
      </c>
      <c r="C5" s="36" t="s">
        <v>6</v>
      </c>
      <c r="D5" s="36" t="s">
        <v>44</v>
      </c>
      <c r="E5" s="36" t="s">
        <v>45</v>
      </c>
      <c r="F5" s="36" t="s">
        <v>46</v>
      </c>
      <c r="G5" s="36" t="s">
        <v>8</v>
      </c>
      <c r="H5" s="36" t="s">
        <v>47</v>
      </c>
      <c r="I5" s="37" t="s">
        <v>48</v>
      </c>
      <c r="J5" s="38" t="s">
        <v>10</v>
      </c>
    </row>
    <row r="6" spans="1:10" s="21" customFormat="1">
      <c r="A6" s="39" t="s">
        <v>11</v>
      </c>
      <c r="B6" s="40" t="s">
        <v>49</v>
      </c>
      <c r="C6" s="41">
        <v>7368317171</v>
      </c>
      <c r="D6" s="41">
        <f t="shared" ref="D6:D22" si="0">C6-E6</f>
        <v>2858304283.1000004</v>
      </c>
      <c r="E6" s="41">
        <v>4510012887.8999996</v>
      </c>
      <c r="F6" s="41">
        <v>4027044220.9000001</v>
      </c>
      <c r="G6" s="41">
        <v>1078559315.5699999</v>
      </c>
      <c r="H6" s="41">
        <v>1053953638.5700001</v>
      </c>
      <c r="I6" s="42">
        <f t="shared" ref="I6:I22" si="1">F6/C6</f>
        <v>0.54653513515263963</v>
      </c>
      <c r="J6" s="43">
        <f t="shared" ref="J6:J22" si="2">G6/C6</f>
        <v>0.14637797078211576</v>
      </c>
    </row>
    <row r="7" spans="1:10">
      <c r="A7" s="22" t="s">
        <v>50</v>
      </c>
      <c r="B7" s="23" t="s">
        <v>51</v>
      </c>
      <c r="C7" s="24">
        <v>3928019314</v>
      </c>
      <c r="D7" s="24">
        <f t="shared" si="0"/>
        <v>1859302008</v>
      </c>
      <c r="E7" s="24">
        <v>2068717306</v>
      </c>
      <c r="F7" s="24">
        <v>1752937186</v>
      </c>
      <c r="G7" s="24">
        <v>740570486</v>
      </c>
      <c r="H7" s="24">
        <v>718602786</v>
      </c>
      <c r="I7" s="44">
        <f t="shared" si="1"/>
        <v>0.44626491009152913</v>
      </c>
      <c r="J7" s="25">
        <f t="shared" si="2"/>
        <v>0.18853534741046338</v>
      </c>
    </row>
    <row r="8" spans="1:10">
      <c r="A8" s="22" t="s">
        <v>52</v>
      </c>
      <c r="B8" s="23" t="s">
        <v>53</v>
      </c>
      <c r="C8" s="24">
        <v>3070136221</v>
      </c>
      <c r="D8" s="24">
        <f t="shared" si="0"/>
        <v>801424275</v>
      </c>
      <c r="E8" s="24">
        <v>2268711946</v>
      </c>
      <c r="F8" s="24">
        <v>2197523399</v>
      </c>
      <c r="G8" s="24">
        <v>318620729.56999999</v>
      </c>
      <c r="H8" s="24">
        <v>315982752.56999999</v>
      </c>
      <c r="I8" s="44">
        <f t="shared" si="1"/>
        <v>0.7157739073493703</v>
      </c>
      <c r="J8" s="25">
        <f t="shared" si="2"/>
        <v>0.1037806490117951</v>
      </c>
    </row>
    <row r="9" spans="1:10">
      <c r="A9" s="22" t="s">
        <v>54</v>
      </c>
      <c r="B9" s="23" t="s">
        <v>55</v>
      </c>
      <c r="C9" s="24">
        <v>370161636</v>
      </c>
      <c r="D9" s="24">
        <f t="shared" si="0"/>
        <v>197578000.09999999</v>
      </c>
      <c r="E9" s="24">
        <v>172583635.90000001</v>
      </c>
      <c r="F9" s="24">
        <v>76583635.900000006</v>
      </c>
      <c r="G9" s="24">
        <v>19368100</v>
      </c>
      <c r="H9" s="24">
        <v>19368100</v>
      </c>
      <c r="I9" s="44">
        <f t="shared" si="1"/>
        <v>0.2068924179382004</v>
      </c>
      <c r="J9" s="25">
        <f t="shared" si="2"/>
        <v>5.2323358544914149E-2</v>
      </c>
    </row>
    <row r="10" spans="1:10" s="21" customFormat="1">
      <c r="A10" s="17" t="s">
        <v>13</v>
      </c>
      <c r="B10" s="18" t="s">
        <v>56</v>
      </c>
      <c r="C10" s="19">
        <v>3130157916</v>
      </c>
      <c r="D10" s="19">
        <f t="shared" si="0"/>
        <v>1403169228.73</v>
      </c>
      <c r="E10" s="19">
        <v>1726988687.27</v>
      </c>
      <c r="F10" s="19">
        <v>1667030387.27</v>
      </c>
      <c r="G10" s="19">
        <v>469945697.48000002</v>
      </c>
      <c r="H10" s="19">
        <v>456016198.48000002</v>
      </c>
      <c r="I10" s="45">
        <f t="shared" si="1"/>
        <v>0.53257069835003179</v>
      </c>
      <c r="J10" s="20">
        <f t="shared" si="2"/>
        <v>0.1501348206995701</v>
      </c>
    </row>
    <row r="11" spans="1:10">
      <c r="A11" s="22" t="s">
        <v>57</v>
      </c>
      <c r="B11" s="23" t="s">
        <v>58</v>
      </c>
      <c r="C11" s="24">
        <v>694164126</v>
      </c>
      <c r="D11" s="24">
        <f t="shared" si="0"/>
        <v>412762095</v>
      </c>
      <c r="E11" s="24">
        <v>281402031</v>
      </c>
      <c r="F11" s="24">
        <v>280702031</v>
      </c>
      <c r="G11" s="24">
        <v>191724064.72999999</v>
      </c>
      <c r="H11" s="24">
        <v>177794565.72999999</v>
      </c>
      <c r="I11" s="44">
        <f t="shared" si="1"/>
        <v>0.40437415372859531</v>
      </c>
      <c r="J11" s="25">
        <f t="shared" si="2"/>
        <v>0.27619414134057396</v>
      </c>
    </row>
    <row r="12" spans="1:10">
      <c r="A12" s="22" t="s">
        <v>35</v>
      </c>
      <c r="B12" s="23" t="s">
        <v>59</v>
      </c>
      <c r="C12" s="24">
        <v>1160453842</v>
      </c>
      <c r="D12" s="24">
        <f t="shared" si="0"/>
        <v>233327955</v>
      </c>
      <c r="E12" s="24">
        <v>927125887</v>
      </c>
      <c r="F12" s="24">
        <v>898443682</v>
      </c>
      <c r="G12" s="24">
        <v>152790330</v>
      </c>
      <c r="H12" s="24">
        <v>152790330</v>
      </c>
      <c r="I12" s="44">
        <f t="shared" si="1"/>
        <v>0.7742175082565671</v>
      </c>
      <c r="J12" s="25">
        <f t="shared" si="2"/>
        <v>0.13166428897910443</v>
      </c>
    </row>
    <row r="13" spans="1:10">
      <c r="A13" s="22" t="s">
        <v>37</v>
      </c>
      <c r="B13" s="23" t="s">
        <v>60</v>
      </c>
      <c r="C13" s="24">
        <v>211353696</v>
      </c>
      <c r="D13" s="24">
        <f t="shared" si="0"/>
        <v>191876660</v>
      </c>
      <c r="E13" s="24">
        <v>19477036</v>
      </c>
      <c r="F13" s="24">
        <v>19477036</v>
      </c>
      <c r="G13" s="24">
        <v>13255892</v>
      </c>
      <c r="H13" s="24">
        <v>13255892</v>
      </c>
      <c r="I13" s="44">
        <f t="shared" si="1"/>
        <v>9.2153751595619129E-2</v>
      </c>
      <c r="J13" s="25">
        <f t="shared" si="2"/>
        <v>6.2718997826278849E-2</v>
      </c>
    </row>
    <row r="14" spans="1:10">
      <c r="A14" s="22" t="s">
        <v>61</v>
      </c>
      <c r="B14" s="23" t="s">
        <v>62</v>
      </c>
      <c r="C14" s="24">
        <v>402356684</v>
      </c>
      <c r="D14" s="24">
        <f t="shared" si="0"/>
        <v>93658</v>
      </c>
      <c r="E14" s="24">
        <v>402263026</v>
      </c>
      <c r="F14" s="24">
        <v>400167251</v>
      </c>
      <c r="G14" s="24">
        <v>99096132.75</v>
      </c>
      <c r="H14" s="24">
        <v>99096132.75</v>
      </c>
      <c r="I14" s="44">
        <f t="shared" si="1"/>
        <v>0.99455847737327507</v>
      </c>
      <c r="J14" s="25">
        <f t="shared" si="2"/>
        <v>0.2462892669380882</v>
      </c>
    </row>
    <row r="15" spans="1:10">
      <c r="A15" s="22" t="s">
        <v>63</v>
      </c>
      <c r="B15" s="23" t="s">
        <v>64</v>
      </c>
      <c r="C15" s="24">
        <v>661829568</v>
      </c>
      <c r="D15" s="24">
        <f t="shared" si="0"/>
        <v>565108860.73000002</v>
      </c>
      <c r="E15" s="24">
        <v>96720707.269999996</v>
      </c>
      <c r="F15" s="24">
        <v>68240387.269999996</v>
      </c>
      <c r="G15" s="24">
        <v>13079278</v>
      </c>
      <c r="H15" s="24">
        <v>13079278</v>
      </c>
      <c r="I15" s="44">
        <f t="shared" si="1"/>
        <v>0.10310870134771614</v>
      </c>
      <c r="J15" s="25">
        <f t="shared" si="2"/>
        <v>1.9762305331151357E-2</v>
      </c>
    </row>
    <row r="16" spans="1:10" s="21" customFormat="1">
      <c r="A16" s="17" t="s">
        <v>65</v>
      </c>
      <c r="B16" s="18" t="s">
        <v>66</v>
      </c>
      <c r="C16" s="19">
        <v>12140052802</v>
      </c>
      <c r="D16" s="19">
        <f t="shared" si="0"/>
        <v>9880359230</v>
      </c>
      <c r="E16" s="19">
        <v>2259693572</v>
      </c>
      <c r="F16" s="19">
        <v>2195092452</v>
      </c>
      <c r="G16" s="19">
        <v>385298590.23000002</v>
      </c>
      <c r="H16" s="19">
        <v>383428780.23000002</v>
      </c>
      <c r="I16" s="45">
        <f t="shared" si="1"/>
        <v>0.18081407781343189</v>
      </c>
      <c r="J16" s="20">
        <f t="shared" si="2"/>
        <v>3.1737801846012104E-2</v>
      </c>
    </row>
    <row r="17" spans="1:10">
      <c r="A17" s="22" t="s">
        <v>67</v>
      </c>
      <c r="B17" s="23" t="s">
        <v>68</v>
      </c>
      <c r="C17" s="24">
        <v>5027252497</v>
      </c>
      <c r="D17" s="24">
        <f t="shared" si="0"/>
        <v>4797880697</v>
      </c>
      <c r="E17" s="24">
        <v>229371800</v>
      </c>
      <c r="F17" s="24">
        <v>207193846</v>
      </c>
      <c r="G17" s="24">
        <v>0</v>
      </c>
      <c r="H17" s="24">
        <v>0</v>
      </c>
      <c r="I17" s="44">
        <f t="shared" si="1"/>
        <v>4.1214131600440282E-2</v>
      </c>
      <c r="J17" s="25">
        <f t="shared" si="2"/>
        <v>0</v>
      </c>
    </row>
    <row r="18" spans="1:10">
      <c r="A18" s="22" t="s">
        <v>69</v>
      </c>
      <c r="B18" s="23" t="s">
        <v>70</v>
      </c>
      <c r="C18" s="24">
        <v>6855800305</v>
      </c>
      <c r="D18" s="24">
        <f t="shared" si="0"/>
        <v>4915494533</v>
      </c>
      <c r="E18" s="24">
        <v>1940305772</v>
      </c>
      <c r="F18" s="24">
        <v>1897882606</v>
      </c>
      <c r="G18" s="24">
        <v>385298590.23000002</v>
      </c>
      <c r="H18" s="24">
        <v>383428780.23000002</v>
      </c>
      <c r="I18" s="44">
        <f t="shared" si="1"/>
        <v>0.27682874669144847</v>
      </c>
      <c r="J18" s="25">
        <f t="shared" si="2"/>
        <v>5.620038115010411E-2</v>
      </c>
    </row>
    <row r="19" spans="1:10">
      <c r="A19" s="22" t="s">
        <v>71</v>
      </c>
      <c r="B19" s="23" t="s">
        <v>72</v>
      </c>
      <c r="C19" s="24">
        <v>66000000</v>
      </c>
      <c r="D19" s="24">
        <f t="shared" si="0"/>
        <v>66000000</v>
      </c>
      <c r="E19" s="24">
        <v>0</v>
      </c>
      <c r="F19" s="24">
        <v>0</v>
      </c>
      <c r="G19" s="24">
        <v>0</v>
      </c>
      <c r="H19" s="24">
        <v>0</v>
      </c>
      <c r="I19" s="44">
        <f t="shared" si="1"/>
        <v>0</v>
      </c>
      <c r="J19" s="25">
        <f t="shared" si="2"/>
        <v>0</v>
      </c>
    </row>
    <row r="20" spans="1:10">
      <c r="A20" s="22" t="s">
        <v>73</v>
      </c>
      <c r="B20" s="23" t="s">
        <v>74</v>
      </c>
      <c r="C20" s="24">
        <v>51000000</v>
      </c>
      <c r="D20" s="24">
        <f t="shared" si="0"/>
        <v>51000000</v>
      </c>
      <c r="E20" s="24">
        <v>0</v>
      </c>
      <c r="F20" s="24">
        <v>0</v>
      </c>
      <c r="G20" s="24">
        <v>0</v>
      </c>
      <c r="H20" s="24">
        <v>0</v>
      </c>
      <c r="I20" s="44">
        <f t="shared" si="1"/>
        <v>0</v>
      </c>
      <c r="J20" s="25">
        <f t="shared" si="2"/>
        <v>0</v>
      </c>
    </row>
    <row r="21" spans="1:10" ht="15.75" thickBot="1">
      <c r="A21" s="22" t="s">
        <v>75</v>
      </c>
      <c r="B21" s="23" t="s">
        <v>76</v>
      </c>
      <c r="C21" s="24">
        <v>140000000</v>
      </c>
      <c r="D21" s="24">
        <f t="shared" si="0"/>
        <v>49984000</v>
      </c>
      <c r="E21" s="24">
        <v>90016000</v>
      </c>
      <c r="F21" s="24">
        <v>90016000</v>
      </c>
      <c r="G21" s="24">
        <v>0</v>
      </c>
      <c r="H21" s="24">
        <v>0</v>
      </c>
      <c r="I21" s="44">
        <f t="shared" si="1"/>
        <v>0.64297142857142853</v>
      </c>
      <c r="J21" s="25">
        <f t="shared" si="2"/>
        <v>0</v>
      </c>
    </row>
    <row r="22" spans="1:10" ht="15.75" thickBot="1">
      <c r="A22" s="26" t="s">
        <v>77</v>
      </c>
      <c r="B22" s="27" t="s">
        <v>78</v>
      </c>
      <c r="C22" s="28">
        <v>22638527889</v>
      </c>
      <c r="D22" s="28">
        <f t="shared" si="0"/>
        <v>14141832741.83</v>
      </c>
      <c r="E22" s="28">
        <v>8496695147.1700001</v>
      </c>
      <c r="F22" s="28">
        <v>7889167060.1700001</v>
      </c>
      <c r="G22" s="28">
        <v>1933803603.28</v>
      </c>
      <c r="H22" s="28">
        <v>1893398617.28</v>
      </c>
      <c r="I22" s="46">
        <f t="shared" si="1"/>
        <v>0.34848410191915902</v>
      </c>
      <c r="J22" s="29">
        <f t="shared" si="2"/>
        <v>8.5420907788780295E-2</v>
      </c>
    </row>
  </sheetData>
  <mergeCells count="2">
    <mergeCell ref="A2:J2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GASTOS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finapr</dc:creator>
  <cp:lastModifiedBy>finapr</cp:lastModifiedBy>
  <dcterms:created xsi:type="dcterms:W3CDTF">2015-04-14T17:14:41Z</dcterms:created>
  <dcterms:modified xsi:type="dcterms:W3CDTF">2015-04-14T17:17:30Z</dcterms:modified>
</cp:coreProperties>
</file>